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vor.skelton\Box\Clients\California Clients\Five Keys (CAFKEYS)\Audit\2018-19\"/>
    </mc:Choice>
  </mc:AlternateContent>
  <xr:revisionPtr revIDLastSave="0" documentId="8_{2338CA7E-F631-48EA-BC21-FD4A035797DE}" xr6:coauthVersionLast="44" xr6:coauthVersionMax="44" xr10:uidLastSave="{00000000-0000-0000-0000-000000000000}"/>
  <bookViews>
    <workbookView xWindow="28680" yWindow="-120" windowWidth="29040" windowHeight="15840"/>
  </bookViews>
  <sheets>
    <sheet name="Income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2" i="1" s="1"/>
  <c r="C21" i="1"/>
  <c r="C22" i="1" s="1"/>
  <c r="B21" i="1"/>
  <c r="B22" i="1" s="1"/>
  <c r="E20" i="1"/>
  <c r="E21" i="1" s="1"/>
  <c r="E22" i="1" s="1"/>
  <c r="D14" i="1"/>
  <c r="D15" i="1" s="1"/>
  <c r="D16" i="1" s="1"/>
  <c r="D17" i="1" s="1"/>
  <c r="D23" i="1" s="1"/>
  <c r="D24" i="1" s="1"/>
  <c r="C14" i="1"/>
  <c r="C15" i="1" s="1"/>
  <c r="C16" i="1" s="1"/>
  <c r="C17" i="1" s="1"/>
  <c r="C23" i="1" s="1"/>
  <c r="C24" i="1" s="1"/>
  <c r="B14" i="1"/>
  <c r="B15" i="1" s="1"/>
  <c r="B16" i="1" s="1"/>
  <c r="B17" i="1" s="1"/>
  <c r="E13" i="1"/>
  <c r="E14" i="1" s="1"/>
  <c r="E15" i="1" s="1"/>
  <c r="E16" i="1" s="1"/>
  <c r="E17" i="1" s="1"/>
  <c r="E23" i="1" s="1"/>
  <c r="E24" i="1" s="1"/>
  <c r="B23" i="1" l="1"/>
  <c r="B24" i="1" s="1"/>
</calcChain>
</file>

<file path=xl/sharedStrings.xml><?xml version="1.0" encoding="utf-8"?>
<sst xmlns="http://schemas.openxmlformats.org/spreadsheetml/2006/main" count="32" uniqueCount="28">
  <si>
    <t>ESP-CA</t>
  </si>
  <si>
    <t>EdTec Network : Five Keys Charter School (CA-FKCS)</t>
  </si>
  <si>
    <t>Income Statement</t>
  </si>
  <si>
    <t>July 1, 2018 - June 30, 2019</t>
  </si>
  <si>
    <t/>
  </si>
  <si>
    <t>Financial Row</t>
  </si>
  <si>
    <t>100-FKAS</t>
  </si>
  <si>
    <t>200-FKCS</t>
  </si>
  <si>
    <t>300-FKIS</t>
  </si>
  <si>
    <t>Total</t>
  </si>
  <si>
    <t> </t>
  </si>
  <si>
    <t>Amount</t>
  </si>
  <si>
    <t>Ordinary Income/Expense</t>
  </si>
  <si>
    <t>Income</t>
  </si>
  <si>
    <t>8000 - Revenue</t>
  </si>
  <si>
    <t>8010 - Principal Apportionment</t>
  </si>
  <si>
    <t>8012 - Education Protection Account Entitlement</t>
  </si>
  <si>
    <t>Total - 8010 - Principal Apportionment</t>
  </si>
  <si>
    <t>Total - 8000 - Revenue</t>
  </si>
  <si>
    <t>Total - Income</t>
  </si>
  <si>
    <t>Gross Profit</t>
  </si>
  <si>
    <t>Expense</t>
  </si>
  <si>
    <t>1000 - Certificated Salaries</t>
  </si>
  <si>
    <t>1100 - Teachers Salaries</t>
  </si>
  <si>
    <t>Total - 1000 - Certificated Salaries</t>
  </si>
  <si>
    <t>Total -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</si>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</sst>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3" x14ac:knownFonts="1">
    <font>
      <sz val="8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</font>
    <font>
      <b/>
      <sz val="14"/>
      <name val="Arial"/>
    </font>
    <font>
      <b/>
      <sz val="7"/>
      <name val="Arial"/>
    </font>
    <font>
      <b/>
      <sz val="8"/>
      <color indexed="8"/>
      <name val="Arial"/>
    </font>
    <font>
      <sz val="8"/>
      <color indexed="8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rgb="FFC0C0C0"/>
      </top>
      <bottom/>
      <diagonal/>
    </border>
    <border>
      <left/>
      <right/>
      <top style="dotted">
        <color rgb="FF969696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21" fillId="0" borderId="0" xfId="0" applyFont="1" applyBorder="1" applyAlignment="1">
      <alignment horizontal="left" vertical="center"/>
    </xf>
    <xf numFmtId="7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indent="3"/>
    </xf>
    <xf numFmtId="0" fontId="22" fillId="0" borderId="0" xfId="0" applyFont="1" applyBorder="1" applyAlignment="1">
      <alignment horizontal="left" indent="4"/>
    </xf>
    <xf numFmtId="7" fontId="22" fillId="0" borderId="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indent="3"/>
    </xf>
    <xf numFmtId="7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indent="2"/>
    </xf>
    <xf numFmtId="0" fontId="21" fillId="0" borderId="10" xfId="0" applyFont="1" applyBorder="1" applyAlignment="1">
      <alignment horizontal="left" indent="1"/>
    </xf>
    <xf numFmtId="0" fontId="21" fillId="0" borderId="11" xfId="0" applyFont="1" applyBorder="1" applyAlignment="1">
      <alignment horizontal="left" indent="1"/>
    </xf>
    <xf numFmtId="7" fontId="21" fillId="0" borderId="1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indent="3"/>
    </xf>
    <xf numFmtId="0" fontId="21" fillId="0" borderId="11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5" sqref="A5:E5"/>
    </sheetView>
  </sheetViews>
  <sheetFormatPr defaultRowHeight="11.25" x14ac:dyDescent="0.2"/>
  <cols>
    <col min="1" max="1" width="52.83203125" customWidth="1"/>
    <col min="2" max="3" width="11.83203125" bestFit="1" customWidth="1"/>
    <col min="4" max="5" width="13.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1"/>
      <c r="D2" s="1"/>
      <c r="E2" s="1"/>
    </row>
    <row r="3" spans="1:5" ht="18" x14ac:dyDescent="0.25">
      <c r="A3" s="2" t="s">
        <v>2</v>
      </c>
      <c r="B3" s="2"/>
      <c r="C3" s="2"/>
      <c r="D3" s="2"/>
      <c r="E3" s="2"/>
    </row>
    <row r="4" spans="1:5" ht="18" x14ac:dyDescent="0.25">
      <c r="A4" s="2" t="s">
        <v>3</v>
      </c>
      <c r="B4" s="2"/>
      <c r="C4" s="2"/>
      <c r="D4" s="2"/>
      <c r="E4" s="2"/>
    </row>
    <row r="5" spans="1:5" ht="18" x14ac:dyDescent="0.25">
      <c r="A5" s="2" t="s">
        <v>4</v>
      </c>
      <c r="B5" s="2"/>
      <c r="C5" s="2"/>
      <c r="D5" s="2"/>
      <c r="E5" s="2"/>
    </row>
    <row r="6" spans="1:5" ht="18" x14ac:dyDescent="0.25">
      <c r="A6" s="2" t="s">
        <v>4</v>
      </c>
      <c r="B6" s="2"/>
      <c r="C6" s="2"/>
      <c r="D6" s="2"/>
      <c r="E6" s="2"/>
    </row>
    <row r="7" spans="1:5" x14ac:dyDescent="0.2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</row>
    <row r="8" spans="1:5" x14ac:dyDescent="0.2">
      <c r="A8" s="3" t="s">
        <v>10</v>
      </c>
      <c r="B8" s="4" t="s">
        <v>11</v>
      </c>
      <c r="C8" s="4" t="s">
        <v>11</v>
      </c>
      <c r="D8" s="4" t="s">
        <v>11</v>
      </c>
      <c r="E8" s="4" t="s">
        <v>11</v>
      </c>
    </row>
    <row r="9" spans="1:5" x14ac:dyDescent="0.2">
      <c r="A9" s="5" t="s">
        <v>12</v>
      </c>
      <c r="B9" s="6"/>
      <c r="C9" s="6"/>
      <c r="D9" s="6"/>
      <c r="E9" s="6"/>
    </row>
    <row r="10" spans="1:5" x14ac:dyDescent="0.2">
      <c r="A10" s="7" t="s">
        <v>13</v>
      </c>
      <c r="B10" s="6"/>
      <c r="C10" s="6"/>
      <c r="D10" s="6"/>
      <c r="E10" s="6"/>
    </row>
    <row r="11" spans="1:5" x14ac:dyDescent="0.2">
      <c r="A11" s="8" t="s">
        <v>14</v>
      </c>
      <c r="B11" s="6"/>
      <c r="C11" s="6"/>
      <c r="D11" s="6"/>
      <c r="E11" s="6"/>
    </row>
    <row r="12" spans="1:5" x14ac:dyDescent="0.2">
      <c r="A12" s="9" t="s">
        <v>15</v>
      </c>
      <c r="B12" s="6"/>
      <c r="C12" s="6"/>
      <c r="D12" s="6"/>
      <c r="E12" s="6"/>
    </row>
    <row r="13" spans="1:5" x14ac:dyDescent="0.2">
      <c r="A13" s="10" t="s">
        <v>16</v>
      </c>
      <c r="B13" s="11">
        <v>119655</v>
      </c>
      <c r="C13" s="11">
        <v>419267</v>
      </c>
      <c r="D13" s="11">
        <v>3149602</v>
      </c>
      <c r="E13" s="11">
        <f>SUM(B13:D13)</f>
        <v>3688524</v>
      </c>
    </row>
    <row r="14" spans="1:5" x14ac:dyDescent="0.2">
      <c r="A14" s="12" t="s">
        <v>17</v>
      </c>
      <c r="B14" s="13">
        <f t="shared" ref="B14:E16" si="0">SUM(B13)</f>
        <v>119655</v>
      </c>
      <c r="C14" s="13">
        <f t="shared" si="0"/>
        <v>419267</v>
      </c>
      <c r="D14" s="13">
        <f t="shared" si="0"/>
        <v>3149602</v>
      </c>
      <c r="E14" s="13">
        <f t="shared" si="0"/>
        <v>3688524</v>
      </c>
    </row>
    <row r="15" spans="1:5" x14ac:dyDescent="0.2">
      <c r="A15" s="14" t="s">
        <v>18</v>
      </c>
      <c r="B15" s="13">
        <f t="shared" si="0"/>
        <v>119655</v>
      </c>
      <c r="C15" s="13">
        <f t="shared" si="0"/>
        <v>419267</v>
      </c>
      <c r="D15" s="13">
        <f t="shared" si="0"/>
        <v>3149602</v>
      </c>
      <c r="E15" s="13">
        <f t="shared" si="0"/>
        <v>3688524</v>
      </c>
    </row>
    <row r="16" spans="1:5" x14ac:dyDescent="0.2">
      <c r="A16" s="15" t="s">
        <v>19</v>
      </c>
      <c r="B16" s="13">
        <f t="shared" si="0"/>
        <v>119655</v>
      </c>
      <c r="C16" s="13">
        <f t="shared" si="0"/>
        <v>419267</v>
      </c>
      <c r="D16" s="13">
        <f t="shared" si="0"/>
        <v>3149602</v>
      </c>
      <c r="E16" s="13">
        <f t="shared" si="0"/>
        <v>3688524</v>
      </c>
    </row>
    <row r="17" spans="1:5" x14ac:dyDescent="0.2">
      <c r="A17" s="16" t="s">
        <v>20</v>
      </c>
      <c r="B17" s="17">
        <f>B16-0</f>
        <v>119655</v>
      </c>
      <c r="C17" s="17">
        <f>C16-0</f>
        <v>419267</v>
      </c>
      <c r="D17" s="17">
        <f>D16-0</f>
        <v>3149602</v>
      </c>
      <c r="E17" s="17">
        <f>E16-0</f>
        <v>3688524</v>
      </c>
    </row>
    <row r="18" spans="1:5" x14ac:dyDescent="0.2">
      <c r="A18" s="7" t="s">
        <v>21</v>
      </c>
      <c r="B18" s="6"/>
      <c r="C18" s="6"/>
      <c r="D18" s="6"/>
      <c r="E18" s="6"/>
    </row>
    <row r="19" spans="1:5" x14ac:dyDescent="0.2">
      <c r="A19" s="8" t="s">
        <v>22</v>
      </c>
      <c r="B19" s="6"/>
      <c r="C19" s="6"/>
      <c r="D19" s="6"/>
      <c r="E19" s="6"/>
    </row>
    <row r="20" spans="1:5" x14ac:dyDescent="0.2">
      <c r="A20" s="18" t="s">
        <v>23</v>
      </c>
      <c r="B20" s="11">
        <v>119655</v>
      </c>
      <c r="C20" s="11">
        <v>419267</v>
      </c>
      <c r="D20" s="11">
        <v>3149602</v>
      </c>
      <c r="E20" s="11">
        <f>SUM(B20:D20)</f>
        <v>3688524</v>
      </c>
    </row>
    <row r="21" spans="1:5" x14ac:dyDescent="0.2">
      <c r="A21" s="14" t="s">
        <v>24</v>
      </c>
      <c r="B21" s="13">
        <f t="shared" ref="B21:E22" si="1">SUM(B20)</f>
        <v>119655</v>
      </c>
      <c r="C21" s="13">
        <f t="shared" si="1"/>
        <v>419267</v>
      </c>
      <c r="D21" s="13">
        <f t="shared" si="1"/>
        <v>3149602</v>
      </c>
      <c r="E21" s="13">
        <f t="shared" si="1"/>
        <v>3688524</v>
      </c>
    </row>
    <row r="22" spans="1:5" x14ac:dyDescent="0.2">
      <c r="A22" s="15" t="s">
        <v>25</v>
      </c>
      <c r="B22" s="13">
        <f t="shared" si="1"/>
        <v>119655</v>
      </c>
      <c r="C22" s="13">
        <f t="shared" si="1"/>
        <v>419267</v>
      </c>
      <c r="D22" s="13">
        <f t="shared" si="1"/>
        <v>3149602</v>
      </c>
      <c r="E22" s="13">
        <f t="shared" si="1"/>
        <v>3688524</v>
      </c>
    </row>
    <row r="23" spans="1:5" x14ac:dyDescent="0.2">
      <c r="A23" s="19" t="s">
        <v>26</v>
      </c>
      <c r="B23" s="17">
        <f>B17-B22</f>
        <v>0</v>
      </c>
      <c r="C23" s="17">
        <f>C17-C22</f>
        <v>0</v>
      </c>
      <c r="D23" s="17">
        <f>D17-D22</f>
        <v>0</v>
      </c>
      <c r="E23" s="17">
        <f>E17-E22</f>
        <v>0</v>
      </c>
    </row>
    <row r="24" spans="1:5" x14ac:dyDescent="0.2">
      <c r="A24" s="19" t="s">
        <v>27</v>
      </c>
      <c r="B24" s="17">
        <f>B23+0</f>
        <v>0</v>
      </c>
      <c r="C24" s="17">
        <f>C23+0</f>
        <v>0</v>
      </c>
      <c r="D24" s="17">
        <f>D23+0</f>
        <v>0</v>
      </c>
      <c r="E24" s="17">
        <f>E23+0</f>
        <v>0</v>
      </c>
    </row>
  </sheetData>
  <mergeCells count="6">
    <mergeCell ref="A1:E1"/>
    <mergeCell ref="A2:E2"/>
    <mergeCell ref="A3:E3"/>
    <mergeCell ref="A4:E4"/>
    <mergeCell ref="A5:E5"/>
    <mergeCell ref="A6:E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IncomeStatement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 Reports</dc:creator>
  <cp:lastModifiedBy>Trevor Skelton</cp:lastModifiedBy>
  <dcterms:created xsi:type="dcterms:W3CDTF">2019-09-20T22:46:48Z</dcterms:created>
  <dcterms:modified xsi:type="dcterms:W3CDTF">2019-09-20T22:46:49Z</dcterms:modified>
</cp:coreProperties>
</file>